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<sst xmlns="http://schemas.openxmlformats.org/spreadsheetml/2006/main" count="406" uniqueCount="182">
  <si>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</si>
  <si>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</si>
  <si>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</si>
  <si>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</si>
  <si>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</si>
  <si>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</si>
  <si>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</si>
  <si>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</si>
  <si>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</si>
  <si>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</si>
  <si>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</si>
  <si>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</si>
  <si>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</si>
  <si>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</si>
  <si>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</si>
  <si>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</si>
  <si>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</si>
  <si>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</si>
  <si>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</si>
  <si>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</si>
  <si>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</si>
  <si>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</si>
  <si>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</si>
  <si>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</si>
  <si>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</si>
  <si>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</si>
  <si>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</si>
  <si>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</si>
  <si>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</si>
  <si>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</si>
  <si>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</si>
  <si>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</si>
  <si>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</si>
  <si>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</si>
  <si>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</si>
  <si>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</si>
  <si>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</si>
  <si>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</si>
  <si>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</si>
  <si>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</si>
  <si>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</si>
  <si>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</si>
  <si>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</si>
  <si>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</si>
  <si>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</si>
  <si>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</si>
  <si>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</si>
  <si>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</si>
  <si>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</si>
  <si>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</si>
  <si>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</si>
  <si>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</si>
  <si>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</si>
  <si>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</si>
  <si>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</si>
  <si>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</si>
  <si>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</si>
  <si>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</si>
  <si>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</si>
  <si>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</si>
  <si>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</si>
  <si>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</si>
  <si>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</si>
  <si>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</si>
  <si>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</si>
  <si>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</si>
  <si>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</si>
  <si>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</si>
  <si>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</si>
  <si>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</si>
  <si>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</si>
  <si>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</si>
  <si>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</si>
  <si>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</si>
  <si>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</si>
  <si>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</si>
  <si>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</si>
  <si>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</si>
  <si>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</si>
  <si>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</si>
  <si>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</si>
  <si>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</si>
  <si>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</si>
  <si>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</si>
  <si>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</si>
  <si>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</si>
  <si>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</si>
  <si>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</si>
  <si>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</si>
  <si>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</si>
  <si>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</si>
  <si>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</si>
  <si>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</si>
  <si>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</si>
  <si>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</si>
  <si>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</si>
  <si>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</si>
  <si>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</si>
  <si>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</si>
  <si>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</si>
  <si>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</si>
  <si>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</si>
  <si>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</si>
  <si>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</si>
  <si>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</si>
  <si>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</si>
  <si>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</si>
  <si>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</si>
  <si>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</si>
  <si>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</si>
  <si>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</si>
  <si>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</si>
  <si>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</si>
  <si>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</si>
  <si>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</si>
  <si>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</si>
  <si>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</si>
  <si>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</si>
  <si>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</si>
  <si>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</si>
  <si>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</si>
  <si>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</si>
  <si>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</si>
  <si>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</si>
  <si>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</si>
  <si>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</si>
  <si>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</si>
  <si>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</si>
  <si>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</si>
  <si>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</si>
  <si>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</si>
  <si>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</si>
  <si>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</si>
  <si>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</si>
  <si>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</si>
  <si>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</si>
  <si>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</si>
  <si>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</si>
  <si>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</si>
  <si>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</si>
  <si>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</si>
  <si>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</si>
  <si>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</si>
  <si>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84920249999100000150</t>
  </si>
  <si>
    <t>84920230024107514150</t>
  </si>
  <si>
    <t>84920235118100000150</t>
  </si>
  <si>
    <t>84920215001100000150</t>
  </si>
  <si>
    <t>18210606033101000110</t>
  </si>
  <si>
    <t>прочая закупка товаров, работ и услуг для обеспечения государственных (муниципальных) нужд</t>
  </si>
  <si>
    <t>18210503010011000110</t>
  </si>
  <si>
    <t>Единый сельскохозяйственный налог</t>
  </si>
  <si>
    <t>18210102010012100110</t>
  </si>
  <si>
    <t>84920229999107509150</t>
  </si>
  <si>
    <t>84903109030010490121</t>
  </si>
  <si>
    <t>84903109030010490129</t>
  </si>
  <si>
    <t>849031001400s4120244</t>
  </si>
  <si>
    <t>849040901200s5090243</t>
  </si>
  <si>
    <t>849040901200s5080244</t>
  </si>
  <si>
    <t>Субсидии бюджетам сельских поселений на обеспечение первичных мер пожарной безопасности</t>
  </si>
  <si>
    <t>Cубсидия бюджетам сельских поселений на капитальный реморт и ремонт автомобильных дорог общего пользования местного значения за счет средств дорожного фонда Красноярского края</t>
  </si>
  <si>
    <t>18210102010014000110</t>
  </si>
  <si>
    <t>18210102010013000110</t>
  </si>
  <si>
    <t>Cубсидия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</si>
  <si>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84920229999107508150</t>
  </si>
  <si>
    <t>84920229999107412150</t>
  </si>
  <si>
    <t>84901029010010360121</t>
  </si>
  <si>
    <t>84901029010010360129</t>
  </si>
  <si>
    <t>84901049010010360121</t>
  </si>
  <si>
    <t>84901049010010360129</t>
  </si>
  <si>
    <t>84920229999107749150</t>
  </si>
  <si>
    <t xml:space="preserve"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
</t>
  </si>
  <si>
    <t>849050301100S6410244</t>
  </si>
  <si>
    <t>849050301200S7490244</t>
  </si>
  <si>
    <t>84920229999107641150</t>
  </si>
  <si>
    <t>84920405099100000150</t>
  </si>
  <si>
    <t>84920705030100000150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</si>
  <si>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</si>
  <si>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</si>
  <si>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межбюджетные поступления, передаваемые бюджетам поселений</t>
  </si>
  <si>
    <t>8490113901W058530244</t>
  </si>
  <si>
    <t>849010490100S7450244</t>
  </si>
  <si>
    <t>на 01 ИЮЛЯ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</si>
</sst>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4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45" xfId="52" applyNumberFormat="1" applyFont="1" applyBorder="1" applyAlignment="1" applyProtection="1">
      <alignment horizontal="left" vertical="center" wrapText="1"/>
      <protection/>
    </xf>
    <xf numFmtId="49" fontId="0" fillId="0" borderId="0" xfId="52" applyNumberFormat="1" applyFont="1" applyBorder="1" applyAlignment="1" applyProtection="1">
      <alignment horizontal="left" vertical="center" wrapText="1"/>
      <protection/>
    </xf>
    <xf numFmtId="49" fontId="0" fillId="0" borderId="45" xfId="53" applyNumberFormat="1" applyFont="1" applyBorder="1" applyAlignment="1" applyProtection="1">
      <alignment horizontal="left" vertical="center" wrapText="1"/>
      <protection/>
    </xf>
    <xf numFmtId="0" fontId="0" fillId="0" borderId="25" xfId="0" applyFill="1" applyBorder="1" applyAlignment="1">
      <alignment vertical="top" wrapText="1"/>
    </xf>
    <xf numFmtId="49" fontId="0" fillId="0" borderId="45" xfId="53" applyNumberFormat="1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Sheet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117</xdr:row>
      <xdr:rowOff>19050</xdr:rowOff>
    </xdr:from>
    <xdr:to>
      <xdr:col>3</xdr:col>
      <xdr:colOff>657225</xdr:colOff>
      <xdr:row>118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44805600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117</xdr:row>
      <xdr:rowOff>19050</xdr:rowOff>
    </xdr:from>
    <xdr:to>
      <xdr:col>1</xdr:col>
      <xdr:colOff>266700</xdr:colOff>
      <xdr:row>118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44805600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114</xdr:row>
      <xdr:rowOff>19050</xdr:rowOff>
    </xdr:from>
    <xdr:to>
      <xdr:col>1</xdr:col>
      <xdr:colOff>285750</xdr:colOff>
      <xdr:row>115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44357925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44357925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44357925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257175</xdr:colOff>
      <xdr:row>43</xdr:row>
      <xdr:rowOff>561975</xdr:rowOff>
    </xdr:from>
    <xdr:ext cx="190500" cy="228600"/>
    <xdr:sp>
      <xdr:nvSpPr>
        <xdr:cNvPr id="6" name="TextBox 6"/>
        <xdr:cNvSpPr txBox="1">
          <a:spLocks noChangeArrowheads="1"/>
        </xdr:cNvSpPr>
      </xdr:nvSpPr>
      <xdr:spPr>
        <a:xfrm>
          <a:off x="4905375" y="214503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="120" zoomScaleNormal="120" zoomScalePageLayoutView="0" workbookViewId="0" topLeftCell="A1">
      <selection activeCell="C6" sqref="C6:G9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102" t="s">
        <v>181</v>
      </c>
      <c r="C5" s="102"/>
      <c r="D5" s="102"/>
      <c r="E5" s="102"/>
      <c r="F5" s="102"/>
      <c r="G5" s="102"/>
      <c r="H5" s="6" t="s">
        <v>7</v>
      </c>
      <c r="I5" s="8">
        <v>44013</v>
      </c>
    </row>
    <row r="6" spans="1:9" ht="33.75">
      <c r="A6" s="9" t="s">
        <v>8</v>
      </c>
      <c r="C6" s="103" t="s">
        <v>9</v>
      </c>
      <c r="D6" s="103"/>
      <c r="E6" s="103"/>
      <c r="F6" s="103"/>
      <c r="G6" s="103"/>
      <c r="I6" s="10"/>
    </row>
    <row r="7" spans="1:9" ht="33.75">
      <c r="A7" s="9" t="s">
        <v>10</v>
      </c>
      <c r="C7" s="103"/>
      <c r="D7" s="103"/>
      <c r="E7" s="103"/>
      <c r="F7" s="103"/>
      <c r="G7" s="103"/>
      <c r="I7" s="11"/>
    </row>
    <row r="8" spans="1:9" ht="11.25">
      <c r="A8" s="9" t="s">
        <v>11</v>
      </c>
      <c r="B8" s="9"/>
      <c r="C8" s="103"/>
      <c r="D8" s="103"/>
      <c r="E8" s="103"/>
      <c r="F8" s="103"/>
      <c r="G8" s="103"/>
      <c r="H8" s="6" t="s">
        <v>12</v>
      </c>
      <c r="I8" s="12" t="s">
        <v>13</v>
      </c>
    </row>
    <row r="9" spans="1:9" ht="11.25">
      <c r="A9" s="9" t="s">
        <v>14</v>
      </c>
      <c r="C9" s="103"/>
      <c r="D9" s="103"/>
      <c r="E9" s="103"/>
      <c r="F9" s="103"/>
      <c r="G9" s="103"/>
      <c r="H9" s="6" t="s">
        <v>15</v>
      </c>
      <c r="I9" s="12" t="s">
        <v>16</v>
      </c>
    </row>
    <row r="10" spans="1:9" ht="11.25">
      <c r="A10" s="3" t="s">
        <v>17</v>
      </c>
      <c r="C10" s="104" t="s">
        <v>18</v>
      </c>
      <c r="D10" s="104"/>
      <c r="E10" s="104"/>
      <c r="F10" s="104"/>
      <c r="G10" s="104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100" t="s">
        <v>24</v>
      </c>
      <c r="B14" s="100"/>
      <c r="C14" s="100"/>
      <c r="D14" s="100"/>
      <c r="E14" s="100"/>
      <c r="F14" s="100"/>
      <c r="G14" s="100"/>
      <c r="H14" s="100"/>
      <c r="I14" s="100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99" t="s">
        <v>29</v>
      </c>
      <c r="F16" s="99"/>
      <c r="G16" s="99"/>
      <c r="H16" s="99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2"/>
      <c r="C19" s="83"/>
      <c r="D19" s="83"/>
      <c r="E19" s="83"/>
      <c r="F19" s="83"/>
      <c r="G19" s="83"/>
      <c r="H19" s="83"/>
      <c r="I19" s="83"/>
    </row>
    <row r="20" spans="1:9" ht="12">
      <c r="A20" s="17" t="s">
        <v>44</v>
      </c>
      <c r="B20" s="18" t="s">
        <v>45</v>
      </c>
      <c r="C20" s="19" t="s">
        <v>46</v>
      </c>
      <c r="D20" s="64">
        <v>11963777.27</v>
      </c>
      <c r="E20" s="64">
        <v>4805536.79</v>
      </c>
      <c r="F20" s="64"/>
      <c r="G20" s="64" t="s">
        <v>47</v>
      </c>
      <c r="H20" s="64">
        <v>4805536.79</v>
      </c>
      <c r="I20" s="64"/>
    </row>
    <row r="21" spans="1:9" ht="9.75" customHeight="1">
      <c r="A21" s="44" t="s">
        <v>48</v>
      </c>
      <c r="B21" s="42"/>
      <c r="C21" s="44"/>
      <c r="D21" s="65"/>
      <c r="E21" s="65"/>
      <c r="F21" s="65"/>
      <c r="G21" s="65"/>
      <c r="H21" s="65"/>
      <c r="I21" s="66"/>
    </row>
    <row r="22" spans="1:9" ht="47.25" customHeight="1">
      <c r="A22" s="91" t="s">
        <v>49</v>
      </c>
      <c r="B22" s="87"/>
      <c r="C22" s="24" t="s">
        <v>98</v>
      </c>
      <c r="D22" s="85">
        <v>156197.97</v>
      </c>
      <c r="E22" s="85">
        <v>50092.78</v>
      </c>
      <c r="F22" s="84"/>
      <c r="G22" s="84"/>
      <c r="H22" s="85">
        <v>50092.78</v>
      </c>
      <c r="I22" s="85">
        <v>106105.19</v>
      </c>
    </row>
    <row r="23" spans="1:9" ht="47.25" customHeight="1">
      <c r="A23" s="91" t="s">
        <v>49</v>
      </c>
      <c r="B23" s="87"/>
      <c r="C23" s="24" t="s">
        <v>151</v>
      </c>
      <c r="D23" s="88"/>
      <c r="E23" s="88">
        <v>0.95</v>
      </c>
      <c r="F23" s="89"/>
      <c r="G23" s="89"/>
      <c r="H23" s="88">
        <v>0.95</v>
      </c>
      <c r="I23" s="85"/>
    </row>
    <row r="24" spans="1:9" ht="47.25" customHeight="1">
      <c r="A24" s="91" t="s">
        <v>49</v>
      </c>
      <c r="B24" s="87"/>
      <c r="C24" s="24" t="s">
        <v>161</v>
      </c>
      <c r="D24" s="88"/>
      <c r="E24" s="88">
        <v>207.6</v>
      </c>
      <c r="F24" s="89"/>
      <c r="G24" s="89"/>
      <c r="H24" s="88">
        <v>207.6</v>
      </c>
      <c r="I24" s="85"/>
    </row>
    <row r="25" spans="1:9" ht="47.25" customHeight="1">
      <c r="A25" s="92" t="s">
        <v>49</v>
      </c>
      <c r="B25" s="87"/>
      <c r="C25" s="24" t="s">
        <v>160</v>
      </c>
      <c r="D25" s="88"/>
      <c r="E25" s="88">
        <v>-22.59</v>
      </c>
      <c r="F25" s="89"/>
      <c r="G25" s="89"/>
      <c r="H25" s="88">
        <v>-22.59</v>
      </c>
      <c r="I25" s="85"/>
    </row>
    <row r="26" spans="1:9" s="25" customFormat="1" ht="90">
      <c r="A26" s="93" t="s">
        <v>50</v>
      </c>
      <c r="B26" s="23" t="s">
        <v>13</v>
      </c>
      <c r="C26" s="24" t="s">
        <v>139</v>
      </c>
      <c r="D26" s="67">
        <v>112100</v>
      </c>
      <c r="E26" s="67">
        <v>47128.51</v>
      </c>
      <c r="F26" s="67" t="s">
        <v>47</v>
      </c>
      <c r="G26" s="67" t="s">
        <v>47</v>
      </c>
      <c r="H26" s="67">
        <v>47128.51</v>
      </c>
      <c r="I26" s="68">
        <v>64971.49</v>
      </c>
    </row>
    <row r="27" spans="1:9" s="25" customFormat="1" ht="101.25">
      <c r="A27" s="93" t="s">
        <v>51</v>
      </c>
      <c r="B27" s="23" t="s">
        <v>13</v>
      </c>
      <c r="C27" s="24" t="s">
        <v>140</v>
      </c>
      <c r="D27" s="67">
        <v>600</v>
      </c>
      <c r="E27" s="67">
        <v>308.36</v>
      </c>
      <c r="F27" s="67" t="s">
        <v>47</v>
      </c>
      <c r="G27" s="67" t="s">
        <v>47</v>
      </c>
      <c r="H27" s="67">
        <v>308.36</v>
      </c>
      <c r="I27" s="68">
        <v>291.64</v>
      </c>
    </row>
    <row r="28" spans="1:9" s="25" customFormat="1" ht="101.25">
      <c r="A28" s="93" t="s">
        <v>52</v>
      </c>
      <c r="B28" s="23" t="s">
        <v>13</v>
      </c>
      <c r="C28" s="24" t="s">
        <v>141</v>
      </c>
      <c r="D28" s="67">
        <v>146400</v>
      </c>
      <c r="E28" s="67">
        <v>61416.56</v>
      </c>
      <c r="F28" s="67" t="s">
        <v>47</v>
      </c>
      <c r="G28" s="67" t="s">
        <v>47</v>
      </c>
      <c r="H28" s="67">
        <v>61416.56</v>
      </c>
      <c r="I28" s="68">
        <v>84983.44</v>
      </c>
    </row>
    <row r="29" spans="1:9" s="25" customFormat="1" ht="101.25">
      <c r="A29" s="93" t="s">
        <v>53</v>
      </c>
      <c r="B29" s="23" t="s">
        <v>13</v>
      </c>
      <c r="C29" s="24" t="s">
        <v>142</v>
      </c>
      <c r="D29" s="67">
        <v>-14500</v>
      </c>
      <c r="E29" s="67">
        <v>-9380.21</v>
      </c>
      <c r="F29" s="67" t="s">
        <v>47</v>
      </c>
      <c r="G29" s="67" t="s">
        <v>47</v>
      </c>
      <c r="H29" s="67">
        <v>-9380.21</v>
      </c>
      <c r="I29" s="68">
        <v>-5119.79</v>
      </c>
    </row>
    <row r="30" spans="1:9" s="25" customFormat="1" ht="11.25">
      <c r="A30" s="93" t="s">
        <v>150</v>
      </c>
      <c r="B30" s="23"/>
      <c r="C30" s="24" t="s">
        <v>149</v>
      </c>
      <c r="D30" s="67">
        <v>38000</v>
      </c>
      <c r="E30" s="67">
        <v>0</v>
      </c>
      <c r="F30" s="67"/>
      <c r="G30" s="67"/>
      <c r="H30" s="67">
        <v>0</v>
      </c>
      <c r="I30" s="68">
        <v>38000</v>
      </c>
    </row>
    <row r="31" spans="1:9" s="25" customFormat="1" ht="45">
      <c r="A31" s="93" t="s">
        <v>54</v>
      </c>
      <c r="B31" s="23" t="s">
        <v>13</v>
      </c>
      <c r="C31" s="24" t="s">
        <v>99</v>
      </c>
      <c r="D31" s="67">
        <v>76000</v>
      </c>
      <c r="E31" s="67">
        <v>31370.48</v>
      </c>
      <c r="F31" s="67" t="s">
        <v>47</v>
      </c>
      <c r="G31" s="67" t="s">
        <v>47</v>
      </c>
      <c r="H31" s="67">
        <v>31370.48</v>
      </c>
      <c r="I31" s="68">
        <v>44629.52</v>
      </c>
    </row>
    <row r="32" spans="1:9" s="25" customFormat="1" ht="45">
      <c r="A32" s="93" t="s">
        <v>54</v>
      </c>
      <c r="B32" s="23" t="s">
        <v>13</v>
      </c>
      <c r="C32" s="24" t="s">
        <v>100</v>
      </c>
      <c r="D32" s="67"/>
      <c r="E32" s="67">
        <v>2362.43</v>
      </c>
      <c r="F32" s="67" t="s">
        <v>47</v>
      </c>
      <c r="G32" s="67" t="s">
        <v>47</v>
      </c>
      <c r="H32" s="67">
        <v>2362.43</v>
      </c>
      <c r="I32" s="68"/>
    </row>
    <row r="33" spans="1:9" s="25" customFormat="1" ht="67.5">
      <c r="A33" s="93" t="s">
        <v>55</v>
      </c>
      <c r="B33" s="23"/>
      <c r="C33" s="24" t="s">
        <v>147</v>
      </c>
      <c r="D33" s="81">
        <v>4000</v>
      </c>
      <c r="E33" s="67">
        <v>2463</v>
      </c>
      <c r="F33" s="67"/>
      <c r="G33" s="67"/>
      <c r="H33" s="67">
        <v>2463</v>
      </c>
      <c r="I33" s="68">
        <v>1537</v>
      </c>
    </row>
    <row r="34" spans="1:9" s="25" customFormat="1" ht="67.5">
      <c r="A34" s="93" t="s">
        <v>55</v>
      </c>
      <c r="B34" s="23" t="s">
        <v>13</v>
      </c>
      <c r="C34" s="24" t="s">
        <v>128</v>
      </c>
      <c r="D34" s="81">
        <v>312000</v>
      </c>
      <c r="E34" s="67">
        <v>5068.28</v>
      </c>
      <c r="F34" s="67" t="s">
        <v>47</v>
      </c>
      <c r="G34" s="67" t="s">
        <v>47</v>
      </c>
      <c r="H34" s="67">
        <v>5068.28</v>
      </c>
      <c r="I34" s="68">
        <v>603931.72</v>
      </c>
    </row>
    <row r="35" spans="1:9" s="25" customFormat="1" ht="60.75" customHeight="1">
      <c r="A35" s="93" t="s">
        <v>55</v>
      </c>
      <c r="B35" s="23"/>
      <c r="C35" s="24" t="s">
        <v>129</v>
      </c>
      <c r="D35" s="67"/>
      <c r="E35" s="67">
        <v>914.58</v>
      </c>
      <c r="F35" s="67"/>
      <c r="G35" s="67"/>
      <c r="H35" s="67">
        <v>914.58</v>
      </c>
      <c r="I35" s="68"/>
    </row>
    <row r="36" spans="1:9" s="25" customFormat="1" ht="67.5">
      <c r="A36" s="93" t="s">
        <v>56</v>
      </c>
      <c r="B36" s="23" t="s">
        <v>13</v>
      </c>
      <c r="C36" s="24" t="s">
        <v>127</v>
      </c>
      <c r="D36" s="67">
        <v>45000</v>
      </c>
      <c r="E36" s="67">
        <v>6600</v>
      </c>
      <c r="F36" s="67" t="s">
        <v>47</v>
      </c>
      <c r="G36" s="67" t="s">
        <v>47</v>
      </c>
      <c r="H36" s="67">
        <v>6600</v>
      </c>
      <c r="I36" s="68">
        <v>38400</v>
      </c>
    </row>
    <row r="37" spans="1:9" s="25" customFormat="1" ht="33.75">
      <c r="A37" s="93" t="s">
        <v>57</v>
      </c>
      <c r="B37" s="23" t="s">
        <v>13</v>
      </c>
      <c r="C37" s="24" t="s">
        <v>146</v>
      </c>
      <c r="D37" s="67">
        <v>3021600</v>
      </c>
      <c r="E37" s="67">
        <v>1716174.12</v>
      </c>
      <c r="F37" s="67" t="s">
        <v>47</v>
      </c>
      <c r="G37" s="67"/>
      <c r="H37" s="67">
        <v>1716174.12</v>
      </c>
      <c r="I37" s="68">
        <v>1305425.88</v>
      </c>
    </row>
    <row r="38" spans="1:9" s="25" customFormat="1" ht="33.75">
      <c r="A38" s="94" t="s">
        <v>158</v>
      </c>
      <c r="B38" s="23"/>
      <c r="C38" s="24" t="s">
        <v>164</v>
      </c>
      <c r="D38" s="67">
        <v>74285</v>
      </c>
      <c r="E38" s="67">
        <v>74285</v>
      </c>
      <c r="F38" s="67"/>
      <c r="G38" s="67"/>
      <c r="H38" s="67">
        <v>74285</v>
      </c>
      <c r="I38" s="68">
        <v>0</v>
      </c>
    </row>
    <row r="39" spans="1:9" s="25" customFormat="1" ht="67.5">
      <c r="A39" s="94" t="s">
        <v>162</v>
      </c>
      <c r="B39" s="23"/>
      <c r="C39" s="24" t="s">
        <v>163</v>
      </c>
      <c r="D39" s="67">
        <v>334000</v>
      </c>
      <c r="E39" s="67">
        <v>200000</v>
      </c>
      <c r="F39" s="67"/>
      <c r="G39" s="67"/>
      <c r="H39" s="67">
        <v>200000</v>
      </c>
      <c r="I39" s="68">
        <v>134000</v>
      </c>
    </row>
    <row r="40" spans="1:9" s="25" customFormat="1" ht="67.5">
      <c r="A40" s="94" t="s">
        <v>159</v>
      </c>
      <c r="B40" s="23"/>
      <c r="C40" s="24" t="s">
        <v>152</v>
      </c>
      <c r="D40" s="67">
        <v>1320000</v>
      </c>
      <c r="E40" s="67">
        <v>0</v>
      </c>
      <c r="F40" s="67"/>
      <c r="G40" s="67"/>
      <c r="H40" s="67">
        <v>0</v>
      </c>
      <c r="I40" s="68">
        <v>1320000</v>
      </c>
    </row>
    <row r="41" spans="1:9" s="25" customFormat="1" ht="78.75">
      <c r="A41" s="95" t="s">
        <v>170</v>
      </c>
      <c r="B41" s="23"/>
      <c r="C41" s="24" t="s">
        <v>173</v>
      </c>
      <c r="D41" s="67">
        <v>903152</v>
      </c>
      <c r="E41" s="67">
        <v>0</v>
      </c>
      <c r="F41" s="67"/>
      <c r="G41" s="67"/>
      <c r="H41" s="67">
        <v>0</v>
      </c>
      <c r="I41" s="68">
        <v>903152</v>
      </c>
    </row>
    <row r="42" spans="1:9" s="25" customFormat="1" ht="52.5" customHeight="1">
      <c r="A42" s="95" t="s">
        <v>170</v>
      </c>
      <c r="B42" s="23"/>
      <c r="C42" s="24" t="s">
        <v>169</v>
      </c>
      <c r="D42" s="67">
        <v>346490</v>
      </c>
      <c r="E42" s="67">
        <v>0</v>
      </c>
      <c r="F42" s="67"/>
      <c r="G42" s="67"/>
      <c r="H42" s="67">
        <v>0</v>
      </c>
      <c r="I42" s="68">
        <v>346490</v>
      </c>
    </row>
    <row r="43" spans="1:9" s="25" customFormat="1" ht="56.25" customHeight="1">
      <c r="A43" s="93" t="s">
        <v>58</v>
      </c>
      <c r="B43" s="23" t="s">
        <v>13</v>
      </c>
      <c r="C43" s="24" t="s">
        <v>145</v>
      </c>
      <c r="D43" s="67">
        <v>121800</v>
      </c>
      <c r="E43" s="67">
        <v>60878.24</v>
      </c>
      <c r="F43" s="67" t="s">
        <v>47</v>
      </c>
      <c r="G43" s="67" t="s">
        <v>47</v>
      </c>
      <c r="H43" s="67">
        <v>60878.24</v>
      </c>
      <c r="I43" s="68">
        <v>60921.76</v>
      </c>
    </row>
    <row r="44" spans="1:9" s="25" customFormat="1" ht="67.5">
      <c r="A44" s="93" t="s">
        <v>103</v>
      </c>
      <c r="B44" s="23"/>
      <c r="C44" s="24" t="s">
        <v>144</v>
      </c>
      <c r="D44" s="67">
        <v>5600</v>
      </c>
      <c r="E44" s="67">
        <v>2550</v>
      </c>
      <c r="F44" s="67"/>
      <c r="G44" s="67"/>
      <c r="H44" s="67">
        <v>2550</v>
      </c>
      <c r="I44" s="68">
        <v>3050</v>
      </c>
    </row>
    <row r="45" spans="1:9" s="25" customFormat="1" ht="22.5">
      <c r="A45" s="97" t="s">
        <v>178</v>
      </c>
      <c r="B45" s="23" t="s">
        <v>13</v>
      </c>
      <c r="C45" s="24" t="s">
        <v>143</v>
      </c>
      <c r="D45" s="67">
        <v>4851766.3</v>
      </c>
      <c r="E45" s="67">
        <v>2498718.7</v>
      </c>
      <c r="F45" s="67" t="s">
        <v>47</v>
      </c>
      <c r="G45" s="67" t="s">
        <v>47</v>
      </c>
      <c r="H45" s="67">
        <v>2498718.7</v>
      </c>
      <c r="I45" s="68">
        <v>2353047.6</v>
      </c>
    </row>
    <row r="46" spans="1:9" s="25" customFormat="1" ht="33.75">
      <c r="A46" s="98" t="s">
        <v>176</v>
      </c>
      <c r="B46" s="23"/>
      <c r="C46" s="24" t="s">
        <v>174</v>
      </c>
      <c r="D46" s="67">
        <v>74400</v>
      </c>
      <c r="E46" s="67">
        <v>54400</v>
      </c>
      <c r="F46" s="67"/>
      <c r="G46" s="67"/>
      <c r="H46" s="67">
        <v>0</v>
      </c>
      <c r="I46" s="68">
        <v>74400</v>
      </c>
    </row>
    <row r="47" spans="1:9" s="25" customFormat="1" ht="22.5">
      <c r="A47" s="96" t="s">
        <v>177</v>
      </c>
      <c r="B47" s="23" t="s">
        <v>13</v>
      </c>
      <c r="C47" s="24" t="s">
        <v>175</v>
      </c>
      <c r="D47" s="67">
        <v>31886</v>
      </c>
      <c r="E47" s="67">
        <v>0</v>
      </c>
      <c r="F47" s="67" t="s">
        <v>47</v>
      </c>
      <c r="G47" s="67" t="s">
        <v>47</v>
      </c>
      <c r="H47" s="67">
        <v>0</v>
      </c>
      <c r="I47" s="68">
        <v>31886</v>
      </c>
    </row>
    <row r="48" spans="1:9" ht="11.25">
      <c r="A48" s="90"/>
      <c r="B48" s="90"/>
      <c r="C48" s="90"/>
      <c r="D48" s="90"/>
      <c r="E48" s="90"/>
      <c r="F48" s="90"/>
      <c r="G48" s="90"/>
      <c r="H48" s="90"/>
      <c r="I48" s="90"/>
    </row>
    <row r="49" spans="1:11" ht="20.25" customHeight="1">
      <c r="A49" s="100" t="s">
        <v>59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ht="5.25" customHeight="1"/>
    <row r="51" spans="1:11" ht="23.25" customHeight="1">
      <c r="A51" s="14" t="s">
        <v>25</v>
      </c>
      <c r="B51" s="15" t="s">
        <v>26</v>
      </c>
      <c r="C51" s="15" t="s">
        <v>60</v>
      </c>
      <c r="D51" s="15" t="s">
        <v>28</v>
      </c>
      <c r="E51" s="15" t="s">
        <v>61</v>
      </c>
      <c r="F51" s="99" t="s">
        <v>29</v>
      </c>
      <c r="G51" s="99"/>
      <c r="H51" s="99"/>
      <c r="I51" s="99"/>
      <c r="J51" s="101" t="s">
        <v>30</v>
      </c>
      <c r="K51" s="101"/>
    </row>
    <row r="52" spans="1:11" ht="45" customHeight="1">
      <c r="A52" s="14"/>
      <c r="B52" s="15"/>
      <c r="C52" s="15"/>
      <c r="D52" s="15"/>
      <c r="E52" s="15"/>
      <c r="F52" s="15" t="s">
        <v>31</v>
      </c>
      <c r="G52" s="15" t="s">
        <v>32</v>
      </c>
      <c r="H52" s="15" t="s">
        <v>33</v>
      </c>
      <c r="I52" s="15" t="s">
        <v>34</v>
      </c>
      <c r="J52" s="15" t="s">
        <v>62</v>
      </c>
      <c r="K52" s="15" t="s">
        <v>63</v>
      </c>
    </row>
    <row r="53" spans="1:11" ht="11.25">
      <c r="A53" s="16" t="s">
        <v>35</v>
      </c>
      <c r="B53" s="16" t="s">
        <v>36</v>
      </c>
      <c r="C53" s="16" t="s">
        <v>37</v>
      </c>
      <c r="D53" s="16" t="s">
        <v>38</v>
      </c>
      <c r="E53" s="16" t="s">
        <v>39</v>
      </c>
      <c r="F53" s="16" t="s">
        <v>40</v>
      </c>
      <c r="G53" s="16" t="s">
        <v>41</v>
      </c>
      <c r="H53" s="16" t="s">
        <v>42</v>
      </c>
      <c r="I53" s="16" t="s">
        <v>43</v>
      </c>
      <c r="J53" s="16" t="s">
        <v>64</v>
      </c>
      <c r="K53" s="16" t="s">
        <v>65</v>
      </c>
    </row>
    <row r="54" spans="1:11" ht="12">
      <c r="A54" s="27" t="s">
        <v>66</v>
      </c>
      <c r="B54" s="18" t="s">
        <v>67</v>
      </c>
      <c r="C54" s="19" t="s">
        <v>46</v>
      </c>
      <c r="D54" s="64">
        <f>SUM(D56:D89)</f>
        <v>11976042.299999999</v>
      </c>
      <c r="E54" s="64">
        <f>D54</f>
        <v>11976042.299999999</v>
      </c>
      <c r="F54" s="64">
        <v>4553716.22</v>
      </c>
      <c r="G54" s="64" t="s">
        <v>47</v>
      </c>
      <c r="H54" s="64" t="s">
        <v>47</v>
      </c>
      <c r="I54" s="64">
        <v>4553716.22</v>
      </c>
      <c r="J54" s="64">
        <v>7319509.78</v>
      </c>
      <c r="K54" s="69">
        <v>7319509.78</v>
      </c>
    </row>
    <row r="55" spans="1:11" ht="10.5" customHeight="1">
      <c r="A55" s="20" t="s">
        <v>48</v>
      </c>
      <c r="B55" s="21"/>
      <c r="C55" s="22"/>
      <c r="D55" s="65"/>
      <c r="E55" s="65"/>
      <c r="F55" s="65"/>
      <c r="G55" s="65"/>
      <c r="H55" s="65"/>
      <c r="I55" s="65"/>
      <c r="J55" s="65"/>
      <c r="K55" s="66"/>
    </row>
    <row r="56" spans="1:11" ht="69.75" customHeight="1">
      <c r="A56" s="28" t="s">
        <v>111</v>
      </c>
      <c r="B56" s="29" t="s">
        <v>13</v>
      </c>
      <c r="C56" s="30" t="s">
        <v>104</v>
      </c>
      <c r="D56" s="63">
        <v>584000</v>
      </c>
      <c r="E56" s="63">
        <v>584000</v>
      </c>
      <c r="F56" s="63">
        <v>284568</v>
      </c>
      <c r="G56" s="63" t="s">
        <v>47</v>
      </c>
      <c r="H56" s="63" t="s">
        <v>47</v>
      </c>
      <c r="I56" s="63">
        <f>SUM(F56)</f>
        <v>284568</v>
      </c>
      <c r="J56" s="63">
        <f>D56-I56</f>
        <v>299432</v>
      </c>
      <c r="K56" s="70">
        <f>E56-F56</f>
        <v>299432</v>
      </c>
    </row>
    <row r="57" spans="1:11" ht="22.5">
      <c r="A57" s="28" t="s">
        <v>125</v>
      </c>
      <c r="B57" s="29" t="s">
        <v>13</v>
      </c>
      <c r="C57" s="30" t="s">
        <v>105</v>
      </c>
      <c r="D57" s="63">
        <v>176400</v>
      </c>
      <c r="E57" s="63">
        <v>176400</v>
      </c>
      <c r="F57" s="63">
        <v>79220</v>
      </c>
      <c r="G57" s="63" t="s">
        <v>47</v>
      </c>
      <c r="H57" s="63" t="s">
        <v>47</v>
      </c>
      <c r="I57" s="63">
        <f aca="true" t="shared" si="0" ref="I57:I87">SUM(F57)</f>
        <v>79220</v>
      </c>
      <c r="J57" s="63">
        <f aca="true" t="shared" si="1" ref="J57:J85">D57-I57</f>
        <v>97180</v>
      </c>
      <c r="K57" s="70">
        <f aca="true" t="shared" si="2" ref="K57:K85">E57-F57</f>
        <v>97180</v>
      </c>
    </row>
    <row r="58" spans="1:11" ht="78.75">
      <c r="A58" s="28" t="s">
        <v>111</v>
      </c>
      <c r="B58" s="29"/>
      <c r="C58" s="30" t="s">
        <v>165</v>
      </c>
      <c r="D58" s="63">
        <v>67200</v>
      </c>
      <c r="E58" s="63">
        <v>67200</v>
      </c>
      <c r="F58" s="63">
        <v>0</v>
      </c>
      <c r="G58" s="63"/>
      <c r="H58" s="63"/>
      <c r="I58" s="63">
        <v>0</v>
      </c>
      <c r="J58" s="63">
        <v>67200</v>
      </c>
      <c r="K58" s="70">
        <v>67200</v>
      </c>
    </row>
    <row r="59" spans="1:11" ht="22.5">
      <c r="A59" s="28" t="s">
        <v>125</v>
      </c>
      <c r="B59" s="29"/>
      <c r="C59" s="30" t="s">
        <v>166</v>
      </c>
      <c r="D59" s="63">
        <v>20200</v>
      </c>
      <c r="E59" s="63">
        <v>20200</v>
      </c>
      <c r="F59" s="63">
        <v>0</v>
      </c>
      <c r="G59" s="63"/>
      <c r="H59" s="63"/>
      <c r="I59" s="63">
        <v>0</v>
      </c>
      <c r="J59" s="63">
        <v>20200</v>
      </c>
      <c r="K59" s="70">
        <v>20200</v>
      </c>
    </row>
    <row r="60" spans="1:11" ht="66.75" customHeight="1">
      <c r="A60" s="28" t="s">
        <v>111</v>
      </c>
      <c r="B60" s="29" t="s">
        <v>13</v>
      </c>
      <c r="C60" s="30" t="s">
        <v>108</v>
      </c>
      <c r="D60" s="63">
        <v>1025200</v>
      </c>
      <c r="E60" s="63">
        <v>1025200</v>
      </c>
      <c r="F60" s="63">
        <v>551401.36</v>
      </c>
      <c r="G60" s="63" t="s">
        <v>47</v>
      </c>
      <c r="H60" s="63" t="s">
        <v>47</v>
      </c>
      <c r="I60" s="63">
        <f t="shared" si="0"/>
        <v>551401.36</v>
      </c>
      <c r="J60" s="63">
        <f t="shared" si="1"/>
        <v>473798.64</v>
      </c>
      <c r="K60" s="70">
        <f t="shared" si="2"/>
        <v>473798.64</v>
      </c>
    </row>
    <row r="61" spans="1:11" ht="22.5">
      <c r="A61" s="28" t="s">
        <v>125</v>
      </c>
      <c r="B61" s="29" t="s">
        <v>13</v>
      </c>
      <c r="C61" s="30" t="s">
        <v>107</v>
      </c>
      <c r="D61" s="63">
        <v>309600</v>
      </c>
      <c r="E61" s="63">
        <v>309600</v>
      </c>
      <c r="F61" s="63">
        <v>113010.68</v>
      </c>
      <c r="G61" s="63" t="s">
        <v>47</v>
      </c>
      <c r="H61" s="63" t="s">
        <v>47</v>
      </c>
      <c r="I61" s="63">
        <v>78011.68</v>
      </c>
      <c r="J61" s="63">
        <f t="shared" si="1"/>
        <v>231588.32</v>
      </c>
      <c r="K61" s="70">
        <f t="shared" si="2"/>
        <v>196589.32</v>
      </c>
    </row>
    <row r="62" spans="1:11" ht="78.75">
      <c r="A62" s="28" t="s">
        <v>111</v>
      </c>
      <c r="B62" s="29"/>
      <c r="C62" s="30" t="s">
        <v>167</v>
      </c>
      <c r="D62" s="63">
        <v>139600</v>
      </c>
      <c r="E62" s="63">
        <v>139600</v>
      </c>
      <c r="F62" s="63">
        <v>0</v>
      </c>
      <c r="G62" s="63"/>
      <c r="H62" s="63"/>
      <c r="I62" s="63">
        <v>0</v>
      </c>
      <c r="J62" s="63">
        <v>139600</v>
      </c>
      <c r="K62" s="70">
        <v>139600</v>
      </c>
    </row>
    <row r="63" spans="1:11" ht="22.5">
      <c r="A63" s="28" t="s">
        <v>125</v>
      </c>
      <c r="B63" s="29"/>
      <c r="C63" s="30" t="s">
        <v>168</v>
      </c>
      <c r="D63" s="63">
        <v>42000</v>
      </c>
      <c r="E63" s="63">
        <v>42000</v>
      </c>
      <c r="F63" s="63">
        <v>0</v>
      </c>
      <c r="G63" s="63"/>
      <c r="H63" s="63"/>
      <c r="I63" s="63">
        <v>0</v>
      </c>
      <c r="J63" s="63">
        <v>42000</v>
      </c>
      <c r="K63" s="70">
        <v>42000</v>
      </c>
    </row>
    <row r="64" spans="1:11" ht="33.75">
      <c r="A64" s="28" t="s">
        <v>110</v>
      </c>
      <c r="B64" s="29" t="s">
        <v>13</v>
      </c>
      <c r="C64" s="30" t="s">
        <v>109</v>
      </c>
      <c r="D64" s="63">
        <v>606646.23</v>
      </c>
      <c r="E64" s="63">
        <v>606664.23</v>
      </c>
      <c r="F64" s="63">
        <v>328704.75</v>
      </c>
      <c r="G64" s="63" t="s">
        <v>47</v>
      </c>
      <c r="H64" s="63" t="s">
        <v>47</v>
      </c>
      <c r="I64" s="63">
        <f t="shared" si="0"/>
        <v>328704.75</v>
      </c>
      <c r="J64" s="63">
        <f t="shared" si="1"/>
        <v>277941.48</v>
      </c>
      <c r="K64" s="70">
        <f t="shared" si="2"/>
        <v>277959.48</v>
      </c>
    </row>
    <row r="65" spans="1:11" ht="11.25">
      <c r="A65" s="28" t="s">
        <v>133</v>
      </c>
      <c r="B65" s="29"/>
      <c r="C65" s="30" t="s">
        <v>136</v>
      </c>
      <c r="D65" s="63">
        <v>20000</v>
      </c>
      <c r="E65" s="63">
        <v>20000</v>
      </c>
      <c r="F65" s="63">
        <v>13700.65</v>
      </c>
      <c r="G65" s="63"/>
      <c r="H65" s="63"/>
      <c r="I65" s="63">
        <v>13700.65</v>
      </c>
      <c r="J65" s="63">
        <v>6299.35</v>
      </c>
      <c r="K65" s="70">
        <v>6299.35</v>
      </c>
    </row>
    <row r="66" spans="1:11" ht="25.5" customHeight="1">
      <c r="A66" s="28" t="s">
        <v>111</v>
      </c>
      <c r="B66" s="29" t="s">
        <v>13</v>
      </c>
      <c r="C66" s="30" t="s">
        <v>106</v>
      </c>
      <c r="D66" s="63">
        <v>380000</v>
      </c>
      <c r="E66" s="63">
        <v>380000</v>
      </c>
      <c r="F66" s="63">
        <v>203256.7</v>
      </c>
      <c r="G66" s="63" t="s">
        <v>47</v>
      </c>
      <c r="H66" s="63" t="s">
        <v>47</v>
      </c>
      <c r="I66" s="63">
        <f t="shared" si="0"/>
        <v>203256.7</v>
      </c>
      <c r="J66" s="63">
        <f t="shared" si="1"/>
        <v>176743.3</v>
      </c>
      <c r="K66" s="70">
        <f t="shared" si="2"/>
        <v>176743.3</v>
      </c>
    </row>
    <row r="67" spans="1:11" ht="10.5" customHeight="1">
      <c r="A67" s="28" t="s">
        <v>125</v>
      </c>
      <c r="B67" s="29" t="s">
        <v>13</v>
      </c>
      <c r="C67" s="30" t="s">
        <v>126</v>
      </c>
      <c r="D67" s="63">
        <v>114000</v>
      </c>
      <c r="E67" s="63">
        <v>114000</v>
      </c>
      <c r="F67" s="63">
        <v>55299.96</v>
      </c>
      <c r="G67" s="63" t="s">
        <v>47</v>
      </c>
      <c r="H67" s="63" t="s">
        <v>47</v>
      </c>
      <c r="I67" s="63">
        <f t="shared" si="0"/>
        <v>55299.96</v>
      </c>
      <c r="J67" s="63">
        <v>86000</v>
      </c>
      <c r="K67" s="70">
        <v>86000</v>
      </c>
    </row>
    <row r="68" spans="1:11" ht="10.5" customHeight="1">
      <c r="A68" s="28" t="s">
        <v>110</v>
      </c>
      <c r="B68" s="29"/>
      <c r="C68" s="30" t="s">
        <v>180</v>
      </c>
      <c r="D68" s="63">
        <v>109616.3</v>
      </c>
      <c r="E68" s="63">
        <v>109616.3</v>
      </c>
      <c r="F68" s="63">
        <v>0</v>
      </c>
      <c r="G68" s="63"/>
      <c r="H68" s="63"/>
      <c r="I68" s="63">
        <v>0</v>
      </c>
      <c r="J68" s="63">
        <v>109616.3</v>
      </c>
      <c r="K68" s="70">
        <v>109616.3</v>
      </c>
    </row>
    <row r="69" spans="1:11" ht="11.25">
      <c r="A69" s="28" t="s">
        <v>113</v>
      </c>
      <c r="B69" s="29" t="s">
        <v>13</v>
      </c>
      <c r="C69" s="30" t="s">
        <v>112</v>
      </c>
      <c r="D69" s="63">
        <v>10000</v>
      </c>
      <c r="E69" s="63">
        <v>10000</v>
      </c>
      <c r="F69" s="63">
        <v>0</v>
      </c>
      <c r="G69" s="63" t="s">
        <v>47</v>
      </c>
      <c r="H69" s="63" t="s">
        <v>47</v>
      </c>
      <c r="I69" s="63">
        <f t="shared" si="0"/>
        <v>0</v>
      </c>
      <c r="J69" s="63">
        <f t="shared" si="1"/>
        <v>10000</v>
      </c>
      <c r="K69" s="70">
        <f t="shared" si="2"/>
        <v>10000</v>
      </c>
    </row>
    <row r="70" spans="1:11" ht="19.5" customHeight="1">
      <c r="A70" s="28" t="s">
        <v>110</v>
      </c>
      <c r="B70" s="29" t="s">
        <v>13</v>
      </c>
      <c r="C70" s="30" t="s">
        <v>114</v>
      </c>
      <c r="D70" s="63">
        <v>5600</v>
      </c>
      <c r="E70" s="63">
        <v>5600</v>
      </c>
      <c r="F70" s="63">
        <v>2550</v>
      </c>
      <c r="G70" s="63" t="s">
        <v>47</v>
      </c>
      <c r="H70" s="63" t="s">
        <v>47</v>
      </c>
      <c r="I70" s="63">
        <f t="shared" si="0"/>
        <v>2550</v>
      </c>
      <c r="J70" s="63">
        <f t="shared" si="1"/>
        <v>3050</v>
      </c>
      <c r="K70" s="70">
        <f t="shared" si="2"/>
        <v>3050</v>
      </c>
    </row>
    <row r="71" spans="1:11" ht="19.5" customHeight="1">
      <c r="A71" s="28" t="s">
        <v>110</v>
      </c>
      <c r="B71" s="29"/>
      <c r="C71" s="30" t="s">
        <v>179</v>
      </c>
      <c r="D71" s="63">
        <v>34050</v>
      </c>
      <c r="E71" s="63">
        <v>34050</v>
      </c>
      <c r="F71" s="63">
        <v>0</v>
      </c>
      <c r="G71" s="63"/>
      <c r="H71" s="63"/>
      <c r="I71" s="63">
        <f t="shared" si="0"/>
        <v>0</v>
      </c>
      <c r="J71" s="63">
        <v>34050</v>
      </c>
      <c r="K71" s="70">
        <v>34050</v>
      </c>
    </row>
    <row r="72" spans="1:11" ht="31.5" customHeight="1">
      <c r="A72" s="28" t="s">
        <v>111</v>
      </c>
      <c r="B72" s="29" t="s">
        <v>13</v>
      </c>
      <c r="C72" s="30" t="s">
        <v>116</v>
      </c>
      <c r="D72" s="63">
        <v>80000</v>
      </c>
      <c r="E72" s="63">
        <v>80000</v>
      </c>
      <c r="F72" s="78">
        <v>43250</v>
      </c>
      <c r="G72" s="63" t="s">
        <v>47</v>
      </c>
      <c r="H72" s="63" t="s">
        <v>47</v>
      </c>
      <c r="I72" s="63">
        <f t="shared" si="0"/>
        <v>43250</v>
      </c>
      <c r="J72" s="63">
        <f t="shared" si="1"/>
        <v>36750</v>
      </c>
      <c r="K72" s="70">
        <f>E72-F72</f>
        <v>36750</v>
      </c>
    </row>
    <row r="73" spans="1:11" ht="22.5">
      <c r="A73" s="28" t="s">
        <v>125</v>
      </c>
      <c r="B73" s="29" t="s">
        <v>13</v>
      </c>
      <c r="C73" s="30" t="s">
        <v>117</v>
      </c>
      <c r="D73" s="63">
        <v>24000</v>
      </c>
      <c r="E73" s="63">
        <v>24000</v>
      </c>
      <c r="F73" s="78">
        <v>9000</v>
      </c>
      <c r="G73" s="63" t="s">
        <v>47</v>
      </c>
      <c r="H73" s="63" t="s">
        <v>47</v>
      </c>
      <c r="I73" s="63">
        <f t="shared" si="0"/>
        <v>9000</v>
      </c>
      <c r="J73" s="63">
        <f t="shared" si="1"/>
        <v>15000</v>
      </c>
      <c r="K73" s="70">
        <f t="shared" si="2"/>
        <v>15000</v>
      </c>
    </row>
    <row r="74" spans="1:11" ht="33.75">
      <c r="A74" s="28" t="s">
        <v>110</v>
      </c>
      <c r="B74" s="29" t="s">
        <v>13</v>
      </c>
      <c r="C74" s="30" t="s">
        <v>118</v>
      </c>
      <c r="D74" s="63">
        <v>17800</v>
      </c>
      <c r="E74" s="63">
        <v>17800</v>
      </c>
      <c r="F74" s="78">
        <v>6000</v>
      </c>
      <c r="G74" s="63" t="s">
        <v>47</v>
      </c>
      <c r="H74" s="63" t="s">
        <v>47</v>
      </c>
      <c r="I74" s="63">
        <f t="shared" si="0"/>
        <v>6000</v>
      </c>
      <c r="J74" s="63">
        <f t="shared" si="1"/>
        <v>11800</v>
      </c>
      <c r="K74" s="70">
        <f t="shared" si="2"/>
        <v>11800</v>
      </c>
    </row>
    <row r="75" spans="1:11" ht="78.75">
      <c r="A75" s="28" t="s">
        <v>111</v>
      </c>
      <c r="B75" s="29"/>
      <c r="C75" s="30" t="s">
        <v>153</v>
      </c>
      <c r="D75" s="63">
        <v>90000</v>
      </c>
      <c r="E75" s="63">
        <v>90000</v>
      </c>
      <c r="F75" s="78">
        <v>61710.6</v>
      </c>
      <c r="G75" s="63"/>
      <c r="H75" s="63"/>
      <c r="I75" s="63">
        <f t="shared" si="0"/>
        <v>61710.6</v>
      </c>
      <c r="J75" s="63">
        <f t="shared" si="1"/>
        <v>28289.4</v>
      </c>
      <c r="K75" s="70">
        <f t="shared" si="2"/>
        <v>28289.4</v>
      </c>
    </row>
    <row r="76" spans="1:11" ht="22.5">
      <c r="A76" s="28" t="s">
        <v>125</v>
      </c>
      <c r="B76" s="29"/>
      <c r="C76" s="30" t="s">
        <v>154</v>
      </c>
      <c r="D76" s="63">
        <v>5600</v>
      </c>
      <c r="E76" s="63">
        <v>5600</v>
      </c>
      <c r="F76" s="78">
        <v>2021.8</v>
      </c>
      <c r="G76" s="63"/>
      <c r="H76" s="63"/>
      <c r="I76" s="63">
        <f t="shared" si="0"/>
        <v>2021.8</v>
      </c>
      <c r="J76" s="63">
        <f t="shared" si="1"/>
        <v>3578.2</v>
      </c>
      <c r="K76" s="70">
        <f t="shared" si="2"/>
        <v>3578.2</v>
      </c>
    </row>
    <row r="77" spans="1:11" ht="22.5" customHeight="1">
      <c r="A77" s="28" t="s">
        <v>111</v>
      </c>
      <c r="B77" s="29" t="s">
        <v>13</v>
      </c>
      <c r="C77" s="30" t="s">
        <v>119</v>
      </c>
      <c r="D77" s="63">
        <v>721000</v>
      </c>
      <c r="E77" s="63">
        <v>721000</v>
      </c>
      <c r="F77" s="78">
        <v>407979</v>
      </c>
      <c r="G77" s="63" t="s">
        <v>47</v>
      </c>
      <c r="H77" s="63" t="s">
        <v>47</v>
      </c>
      <c r="I77" s="63">
        <f t="shared" si="0"/>
        <v>407979</v>
      </c>
      <c r="J77" s="63">
        <f t="shared" si="1"/>
        <v>313021</v>
      </c>
      <c r="K77" s="70">
        <f t="shared" si="2"/>
        <v>313021</v>
      </c>
    </row>
    <row r="78" spans="1:11" ht="34.5" customHeight="1">
      <c r="A78" s="28" t="s">
        <v>124</v>
      </c>
      <c r="B78" s="29" t="s">
        <v>13</v>
      </c>
      <c r="C78" s="30" t="s">
        <v>120</v>
      </c>
      <c r="D78" s="63">
        <v>216500</v>
      </c>
      <c r="E78" s="63">
        <v>216500</v>
      </c>
      <c r="F78" s="78">
        <v>55790</v>
      </c>
      <c r="G78" s="63" t="s">
        <v>47</v>
      </c>
      <c r="H78" s="63" t="s">
        <v>47</v>
      </c>
      <c r="I78" s="63">
        <f t="shared" si="0"/>
        <v>55790</v>
      </c>
      <c r="J78" s="63">
        <f t="shared" si="1"/>
        <v>160710</v>
      </c>
      <c r="K78" s="70">
        <f t="shared" si="2"/>
        <v>160710</v>
      </c>
    </row>
    <row r="79" spans="1:11" ht="33.75">
      <c r="A79" s="28" t="s">
        <v>110</v>
      </c>
      <c r="B79" s="29" t="s">
        <v>13</v>
      </c>
      <c r="C79" s="30" t="s">
        <v>121</v>
      </c>
      <c r="D79" s="63">
        <v>45000</v>
      </c>
      <c r="E79" s="63">
        <v>45000</v>
      </c>
      <c r="F79" s="78">
        <v>23022.98</v>
      </c>
      <c r="G79" s="63" t="s">
        <v>47</v>
      </c>
      <c r="H79" s="63" t="s">
        <v>47</v>
      </c>
      <c r="I79" s="63">
        <f>SUM(F79)</f>
        <v>23022.98</v>
      </c>
      <c r="J79" s="63">
        <f>D79-I79</f>
        <v>21977.02</v>
      </c>
      <c r="K79" s="70">
        <f>E79-F79</f>
        <v>21977.02</v>
      </c>
    </row>
    <row r="80" spans="1:11" ht="33.75">
      <c r="A80" s="28" t="s">
        <v>148</v>
      </c>
      <c r="B80" s="29"/>
      <c r="C80" s="30" t="s">
        <v>155</v>
      </c>
      <c r="D80" s="63">
        <v>78195</v>
      </c>
      <c r="E80" s="63">
        <v>78195</v>
      </c>
      <c r="F80" s="78">
        <v>0</v>
      </c>
      <c r="G80" s="63"/>
      <c r="H80" s="63"/>
      <c r="I80" s="63">
        <f>SUM(F80)</f>
        <v>0</v>
      </c>
      <c r="J80" s="63">
        <f>D80-I80</f>
        <v>78195</v>
      </c>
      <c r="K80" s="70">
        <f>E80-F80</f>
        <v>78195</v>
      </c>
    </row>
    <row r="81" spans="1:11" ht="33.75">
      <c r="A81" s="28" t="s">
        <v>110</v>
      </c>
      <c r="B81" s="29" t="s">
        <v>13</v>
      </c>
      <c r="C81" s="30" t="s">
        <v>122</v>
      </c>
      <c r="D81" s="63">
        <v>2000</v>
      </c>
      <c r="E81" s="63">
        <v>2000</v>
      </c>
      <c r="F81" s="78">
        <v>0</v>
      </c>
      <c r="G81" s="63" t="s">
        <v>47</v>
      </c>
      <c r="H81" s="63"/>
      <c r="I81" s="63">
        <f t="shared" si="0"/>
        <v>0</v>
      </c>
      <c r="J81" s="63">
        <f t="shared" si="1"/>
        <v>2000</v>
      </c>
      <c r="K81" s="70">
        <f t="shared" si="2"/>
        <v>2000</v>
      </c>
    </row>
    <row r="82" spans="1:11" ht="33.75">
      <c r="A82" s="28" t="s">
        <v>110</v>
      </c>
      <c r="B82" s="29"/>
      <c r="C82" s="30" t="s">
        <v>157</v>
      </c>
      <c r="D82" s="63">
        <v>338008</v>
      </c>
      <c r="E82" s="63">
        <v>338008</v>
      </c>
      <c r="F82" s="78">
        <v>204008</v>
      </c>
      <c r="G82" s="63"/>
      <c r="H82" s="63"/>
      <c r="I82" s="63">
        <v>204008</v>
      </c>
      <c r="J82" s="63">
        <v>134000</v>
      </c>
      <c r="K82" s="70">
        <v>134000</v>
      </c>
    </row>
    <row r="83" spans="1:11" ht="33.75">
      <c r="A83" s="28" t="s">
        <v>110</v>
      </c>
      <c r="B83" s="29"/>
      <c r="C83" s="30" t="s">
        <v>156</v>
      </c>
      <c r="D83" s="63">
        <v>1335840</v>
      </c>
      <c r="E83" s="63">
        <v>1335840</v>
      </c>
      <c r="F83" s="78">
        <v>0</v>
      </c>
      <c r="G83" s="63"/>
      <c r="H83" s="63"/>
      <c r="I83" s="63">
        <f t="shared" si="0"/>
        <v>0</v>
      </c>
      <c r="J83" s="63">
        <f t="shared" si="1"/>
        <v>1335840</v>
      </c>
      <c r="K83" s="70">
        <f t="shared" si="2"/>
        <v>1335840</v>
      </c>
    </row>
    <row r="84" spans="1:11" ht="33.75">
      <c r="A84" s="28" t="s">
        <v>110</v>
      </c>
      <c r="B84" s="29" t="s">
        <v>13</v>
      </c>
      <c r="C84" s="30" t="s">
        <v>132</v>
      </c>
      <c r="D84" s="63">
        <v>249453.77</v>
      </c>
      <c r="E84" s="63">
        <v>249453.77</v>
      </c>
      <c r="F84" s="63">
        <v>71567.46</v>
      </c>
      <c r="G84" s="63" t="s">
        <v>47</v>
      </c>
      <c r="H84" s="63" t="s">
        <v>47</v>
      </c>
      <c r="I84" s="63">
        <f t="shared" si="0"/>
        <v>71567.46</v>
      </c>
      <c r="J84" s="63">
        <f t="shared" si="1"/>
        <v>177886.31</v>
      </c>
      <c r="K84" s="70">
        <f t="shared" si="2"/>
        <v>177886.31</v>
      </c>
    </row>
    <row r="85" spans="1:11" ht="33.75">
      <c r="A85" s="28" t="s">
        <v>110</v>
      </c>
      <c r="B85" s="29"/>
      <c r="C85" s="30" t="s">
        <v>123</v>
      </c>
      <c r="D85" s="63">
        <v>352894</v>
      </c>
      <c r="E85" s="63">
        <v>352894</v>
      </c>
      <c r="F85" s="63">
        <v>227654.28</v>
      </c>
      <c r="G85" s="63" t="s">
        <v>47</v>
      </c>
      <c r="H85" s="63" t="s">
        <v>47</v>
      </c>
      <c r="I85" s="63">
        <f t="shared" si="0"/>
        <v>227654.28</v>
      </c>
      <c r="J85" s="63">
        <f t="shared" si="1"/>
        <v>125239.72</v>
      </c>
      <c r="K85" s="70">
        <f t="shared" si="2"/>
        <v>125239.72</v>
      </c>
    </row>
    <row r="86" spans="1:11" ht="33.75">
      <c r="A86" s="28" t="s">
        <v>110</v>
      </c>
      <c r="B86" s="29"/>
      <c r="C86" s="30" t="s">
        <v>171</v>
      </c>
      <c r="D86" s="63">
        <v>1062852</v>
      </c>
      <c r="E86" s="63">
        <v>1062852</v>
      </c>
      <c r="F86" s="63">
        <v>0</v>
      </c>
      <c r="G86" s="63"/>
      <c r="H86" s="63"/>
      <c r="I86" s="63">
        <f t="shared" si="0"/>
        <v>0</v>
      </c>
      <c r="J86" s="63">
        <v>1062852</v>
      </c>
      <c r="K86" s="70">
        <v>1062852</v>
      </c>
    </row>
    <row r="87" spans="1:11" ht="33.75">
      <c r="A87" s="28" t="s">
        <v>110</v>
      </c>
      <c r="B87" s="29"/>
      <c r="C87" s="30" t="s">
        <v>172</v>
      </c>
      <c r="D87" s="63">
        <v>349987</v>
      </c>
      <c r="E87" s="63">
        <v>349987</v>
      </c>
      <c r="F87" s="63">
        <v>0</v>
      </c>
      <c r="G87" s="63"/>
      <c r="H87" s="63"/>
      <c r="I87" s="63">
        <f t="shared" si="0"/>
        <v>0</v>
      </c>
      <c r="J87" s="63">
        <v>3497</v>
      </c>
      <c r="K87" s="70">
        <v>3497</v>
      </c>
    </row>
    <row r="88" spans="1:11" ht="11.25">
      <c r="A88" s="28" t="s">
        <v>115</v>
      </c>
      <c r="B88" s="29"/>
      <c r="C88" s="30" t="s">
        <v>135</v>
      </c>
      <c r="D88" s="63">
        <v>3326800</v>
      </c>
      <c r="E88" s="63">
        <v>3326800</v>
      </c>
      <c r="F88" s="63">
        <v>1792000</v>
      </c>
      <c r="G88" s="63"/>
      <c r="H88" s="63"/>
      <c r="I88" s="63">
        <v>1792000</v>
      </c>
      <c r="J88" s="63">
        <v>1534800</v>
      </c>
      <c r="K88" s="70">
        <v>1534800</v>
      </c>
    </row>
    <row r="89" spans="1:11" ht="22.5">
      <c r="A89" s="28" t="s">
        <v>138</v>
      </c>
      <c r="B89" s="21"/>
      <c r="C89" s="86" t="s">
        <v>137</v>
      </c>
      <c r="D89" s="63">
        <v>36000</v>
      </c>
      <c r="E89" s="63">
        <v>36000</v>
      </c>
      <c r="F89" s="63">
        <v>18000</v>
      </c>
      <c r="G89" s="63"/>
      <c r="H89" s="63"/>
      <c r="I89" s="63">
        <v>18000</v>
      </c>
      <c r="J89" s="63">
        <v>18000</v>
      </c>
      <c r="K89" s="70">
        <v>18000</v>
      </c>
    </row>
    <row r="90" spans="1:11" ht="12.75" thickBot="1">
      <c r="A90" s="27"/>
      <c r="B90" s="79" t="s">
        <v>68</v>
      </c>
      <c r="C90" s="80" t="s">
        <v>46</v>
      </c>
      <c r="D90" s="71">
        <f>D20-D54</f>
        <v>-12265.02999999933</v>
      </c>
      <c r="E90" s="71">
        <f>D90</f>
        <v>-12265.02999999933</v>
      </c>
      <c r="F90" s="63">
        <f>E20-F54</f>
        <v>251820.5700000003</v>
      </c>
      <c r="G90" s="63" t="s">
        <v>47</v>
      </c>
      <c r="H90" s="63" t="s">
        <v>47</v>
      </c>
      <c r="I90" s="63">
        <f>F90</f>
        <v>251820.5700000003</v>
      </c>
      <c r="J90" s="71" t="s">
        <v>46</v>
      </c>
      <c r="K90" s="72" t="s">
        <v>46</v>
      </c>
    </row>
    <row r="91" spans="2:11" ht="6" customHeight="1" hidden="1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9" ht="12" hidden="1">
      <c r="A92" s="100" t="s">
        <v>69</v>
      </c>
      <c r="B92" s="100"/>
      <c r="C92" s="100"/>
      <c r="D92" s="100"/>
      <c r="E92" s="100"/>
      <c r="F92" s="100"/>
      <c r="G92" s="100"/>
      <c r="H92" s="100"/>
      <c r="I92" s="100"/>
    </row>
    <row r="93" ht="16.5" customHeight="1"/>
    <row r="94" spans="1:9" ht="23.25" customHeight="1">
      <c r="A94" s="14" t="s">
        <v>25</v>
      </c>
      <c r="B94" s="15" t="s">
        <v>26</v>
      </c>
      <c r="C94" s="15" t="s">
        <v>70</v>
      </c>
      <c r="D94" s="15" t="s">
        <v>28</v>
      </c>
      <c r="E94" s="99" t="s">
        <v>29</v>
      </c>
      <c r="F94" s="99"/>
      <c r="G94" s="99"/>
      <c r="H94" s="99"/>
      <c r="I94" s="15" t="s">
        <v>30</v>
      </c>
    </row>
    <row r="95" spans="1:9" ht="33.75">
      <c r="A95" s="14"/>
      <c r="B95" s="15"/>
      <c r="C95" s="15"/>
      <c r="D95" s="15"/>
      <c r="E95" s="15" t="s">
        <v>31</v>
      </c>
      <c r="F95" s="15" t="s">
        <v>32</v>
      </c>
      <c r="G95" s="15" t="s">
        <v>33</v>
      </c>
      <c r="H95" s="15" t="s">
        <v>34</v>
      </c>
      <c r="I95" s="15"/>
    </row>
    <row r="96" spans="1:9" ht="12" thickBot="1">
      <c r="A96" s="16" t="s">
        <v>35</v>
      </c>
      <c r="B96" s="16" t="s">
        <v>36</v>
      </c>
      <c r="C96" s="16" t="s">
        <v>37</v>
      </c>
      <c r="D96" s="34" t="s">
        <v>38</v>
      </c>
      <c r="E96" s="34" t="s">
        <v>39</v>
      </c>
      <c r="F96" s="16" t="s">
        <v>40</v>
      </c>
      <c r="G96" s="16" t="s">
        <v>41</v>
      </c>
      <c r="H96" s="34" t="s">
        <v>42</v>
      </c>
      <c r="I96" s="34" t="s">
        <v>43</v>
      </c>
    </row>
    <row r="97" spans="1:9" ht="24">
      <c r="A97" s="27" t="s">
        <v>71</v>
      </c>
      <c r="B97" s="18" t="s">
        <v>72</v>
      </c>
      <c r="C97" s="19" t="s">
        <v>46</v>
      </c>
      <c r="D97" s="63">
        <f>D104</f>
        <v>12265.030000001192</v>
      </c>
      <c r="E97" s="63">
        <v>-251820.57</v>
      </c>
      <c r="F97" s="64" t="s">
        <v>47</v>
      </c>
      <c r="G97" s="64" t="s">
        <v>47</v>
      </c>
      <c r="H97" s="63">
        <v>-251820.57</v>
      </c>
      <c r="I97" s="33" t="s">
        <v>46</v>
      </c>
    </row>
    <row r="98" spans="1:9" ht="12" customHeight="1">
      <c r="A98" s="20" t="s">
        <v>48</v>
      </c>
      <c r="B98" s="21"/>
      <c r="C98" s="22"/>
      <c r="D98" s="35"/>
      <c r="E98" s="65"/>
      <c r="F98" s="65"/>
      <c r="G98" s="65"/>
      <c r="H98" s="65"/>
      <c r="I98" s="36" t="s">
        <v>46</v>
      </c>
    </row>
    <row r="99" spans="1:9" ht="24">
      <c r="A99" s="37" t="s">
        <v>73</v>
      </c>
      <c r="B99" s="29" t="s">
        <v>74</v>
      </c>
      <c r="C99" s="32" t="s">
        <v>46</v>
      </c>
      <c r="D99" s="35">
        <f>D97</f>
        <v>12265.030000001192</v>
      </c>
      <c r="E99" s="35">
        <v>-251820.57</v>
      </c>
      <c r="F99" s="63" t="s">
        <v>47</v>
      </c>
      <c r="G99" s="63" t="s">
        <v>47</v>
      </c>
      <c r="H99" s="35">
        <v>-251820.57</v>
      </c>
      <c r="I99" s="36" t="s">
        <v>46</v>
      </c>
    </row>
    <row r="100" spans="1:9" ht="12">
      <c r="A100" s="38" t="s">
        <v>75</v>
      </c>
      <c r="B100" s="21"/>
      <c r="C100" s="39"/>
      <c r="D100" s="73"/>
      <c r="E100" s="73"/>
      <c r="F100" s="73"/>
      <c r="G100" s="73"/>
      <c r="H100" s="73"/>
      <c r="I100" s="36" t="s">
        <v>46</v>
      </c>
    </row>
    <row r="101" spans="1:9" ht="24">
      <c r="A101" s="27" t="s">
        <v>76</v>
      </c>
      <c r="B101" s="41" t="s">
        <v>77</v>
      </c>
      <c r="C101" s="42" t="s">
        <v>46</v>
      </c>
      <c r="D101" s="35" t="s">
        <v>47</v>
      </c>
      <c r="E101" s="35" t="s">
        <v>47</v>
      </c>
      <c r="F101" s="35" t="s">
        <v>47</v>
      </c>
      <c r="G101" s="35" t="s">
        <v>47</v>
      </c>
      <c r="H101" s="35" t="s">
        <v>47</v>
      </c>
      <c r="I101" s="36" t="s">
        <v>46</v>
      </c>
    </row>
    <row r="102" spans="1:9" ht="12">
      <c r="A102" s="38" t="s">
        <v>75</v>
      </c>
      <c r="B102" s="21"/>
      <c r="C102" s="39"/>
      <c r="D102" s="73"/>
      <c r="E102" s="73"/>
      <c r="F102" s="73"/>
      <c r="G102" s="73"/>
      <c r="H102" s="73"/>
      <c r="I102" s="36" t="s">
        <v>46</v>
      </c>
    </row>
    <row r="103" spans="1:9" ht="12">
      <c r="A103" s="27" t="s">
        <v>78</v>
      </c>
      <c r="B103" s="41" t="s">
        <v>79</v>
      </c>
      <c r="C103" s="44"/>
      <c r="D103" s="35" t="s">
        <v>47</v>
      </c>
      <c r="E103" s="35" t="s">
        <v>47</v>
      </c>
      <c r="F103" s="35" t="s">
        <v>47</v>
      </c>
      <c r="G103" s="35" t="s">
        <v>47</v>
      </c>
      <c r="H103" s="35" t="s">
        <v>47</v>
      </c>
      <c r="I103" s="36" t="s">
        <v>46</v>
      </c>
    </row>
    <row r="104" spans="1:9" ht="24">
      <c r="A104" s="27" t="s">
        <v>80</v>
      </c>
      <c r="B104" s="41" t="s">
        <v>81</v>
      </c>
      <c r="C104" s="45" t="s">
        <v>46</v>
      </c>
      <c r="D104" s="35">
        <f>D105</f>
        <v>12265.030000001192</v>
      </c>
      <c r="E104" s="35">
        <v>-251820.57</v>
      </c>
      <c r="F104" s="35" t="s">
        <v>47</v>
      </c>
      <c r="G104" s="35" t="s">
        <v>47</v>
      </c>
      <c r="H104" s="35">
        <v>-251820.57</v>
      </c>
      <c r="I104" s="36" t="s">
        <v>46</v>
      </c>
    </row>
    <row r="105" spans="1:9" ht="48">
      <c r="A105" s="27" t="s">
        <v>82</v>
      </c>
      <c r="B105" s="46" t="s">
        <v>83</v>
      </c>
      <c r="C105" s="47" t="s">
        <v>46</v>
      </c>
      <c r="D105" s="35">
        <f>-(D107-D108)</f>
        <v>12265.030000001192</v>
      </c>
      <c r="E105" s="35">
        <v>-251820.57</v>
      </c>
      <c r="F105" s="35" t="s">
        <v>47</v>
      </c>
      <c r="G105" s="74" t="s">
        <v>46</v>
      </c>
      <c r="H105" s="35">
        <v>-251820.57</v>
      </c>
      <c r="I105" s="36" t="s">
        <v>46</v>
      </c>
    </row>
    <row r="106" spans="1:9" ht="12">
      <c r="A106" s="38" t="s">
        <v>75</v>
      </c>
      <c r="B106" s="48"/>
      <c r="C106" s="49"/>
      <c r="D106" s="75"/>
      <c r="E106" s="75"/>
      <c r="F106" s="75"/>
      <c r="G106" s="75"/>
      <c r="H106" s="75"/>
      <c r="I106" s="36" t="s">
        <v>46</v>
      </c>
    </row>
    <row r="107" spans="1:9" ht="22.5">
      <c r="A107" s="50" t="s">
        <v>84</v>
      </c>
      <c r="B107" s="29" t="s">
        <v>85</v>
      </c>
      <c r="C107" s="2" t="s">
        <v>101</v>
      </c>
      <c r="D107" s="76">
        <v>11963777.27</v>
      </c>
      <c r="E107" s="76">
        <v>-4805536.79</v>
      </c>
      <c r="F107" s="76"/>
      <c r="G107" s="76"/>
      <c r="H107" s="76">
        <v>-4805536.79</v>
      </c>
      <c r="I107" s="36" t="s">
        <v>46</v>
      </c>
    </row>
    <row r="108" spans="1:9" ht="22.5">
      <c r="A108" s="51" t="s">
        <v>86</v>
      </c>
      <c r="B108" s="29" t="s">
        <v>87</v>
      </c>
      <c r="C108" s="1" t="s">
        <v>102</v>
      </c>
      <c r="D108" s="77">
        <v>11976042.3</v>
      </c>
      <c r="E108" s="76">
        <v>4553716.22</v>
      </c>
      <c r="F108" s="77"/>
      <c r="G108" s="77"/>
      <c r="H108" s="76">
        <v>4553716.22</v>
      </c>
      <c r="I108" s="36" t="s">
        <v>46</v>
      </c>
    </row>
    <row r="109" spans="1:9" ht="24">
      <c r="A109" s="27" t="s">
        <v>88</v>
      </c>
      <c r="B109" s="29" t="s">
        <v>89</v>
      </c>
      <c r="C109" s="52" t="s">
        <v>46</v>
      </c>
      <c r="D109" s="42" t="s">
        <v>46</v>
      </c>
      <c r="E109" s="42" t="s">
        <v>46</v>
      </c>
      <c r="F109" s="43" t="s">
        <v>47</v>
      </c>
      <c r="G109" s="43" t="s">
        <v>47</v>
      </c>
      <c r="H109" s="43" t="s">
        <v>47</v>
      </c>
      <c r="I109" s="36" t="s">
        <v>46</v>
      </c>
    </row>
    <row r="110" spans="1:9" ht="12">
      <c r="A110" s="38" t="s">
        <v>90</v>
      </c>
      <c r="B110" s="21"/>
      <c r="C110" s="39"/>
      <c r="D110" s="40"/>
      <c r="E110" s="40"/>
      <c r="F110" s="40"/>
      <c r="G110" s="40"/>
      <c r="H110" s="40"/>
      <c r="I110" s="53"/>
    </row>
    <row r="111" spans="1:9" ht="22.5">
      <c r="A111" s="50" t="s">
        <v>91</v>
      </c>
      <c r="B111" s="29" t="s">
        <v>92</v>
      </c>
      <c r="C111" s="49" t="s">
        <v>46</v>
      </c>
      <c r="D111" s="32" t="s">
        <v>46</v>
      </c>
      <c r="E111" s="32" t="s">
        <v>46</v>
      </c>
      <c r="F111" s="31" t="s">
        <v>47</v>
      </c>
      <c r="G111" s="31" t="s">
        <v>47</v>
      </c>
      <c r="H111" s="31" t="s">
        <v>47</v>
      </c>
      <c r="I111" s="33" t="s">
        <v>46</v>
      </c>
    </row>
    <row r="112" spans="1:9" ht="23.25" thickBot="1">
      <c r="A112" s="51" t="s">
        <v>93</v>
      </c>
      <c r="B112" s="54" t="s">
        <v>94</v>
      </c>
      <c r="C112" s="55" t="s">
        <v>46</v>
      </c>
      <c r="D112" s="56" t="s">
        <v>46</v>
      </c>
      <c r="E112" s="56" t="s">
        <v>46</v>
      </c>
      <c r="F112" s="57" t="s">
        <v>47</v>
      </c>
      <c r="G112" s="57" t="s">
        <v>47</v>
      </c>
      <c r="H112" s="57" t="s">
        <v>47</v>
      </c>
      <c r="I112" s="58" t="s">
        <v>46</v>
      </c>
    </row>
    <row r="113" spans="2:9" ht="11.25">
      <c r="B113" s="26"/>
      <c r="C113" s="26"/>
      <c r="D113" s="26"/>
      <c r="E113" s="26"/>
      <c r="F113" s="26"/>
      <c r="G113" s="26"/>
      <c r="H113" s="26"/>
      <c r="I113" s="26"/>
    </row>
    <row r="114" spans="1:5" ht="12">
      <c r="A114" s="59" t="s">
        <v>130</v>
      </c>
      <c r="C114" s="60" t="s">
        <v>134</v>
      </c>
      <c r="E114" s="59" t="s">
        <v>95</v>
      </c>
    </row>
    <row r="115" spans="5:9" ht="12">
      <c r="E115" s="59" t="s">
        <v>96</v>
      </c>
      <c r="I115" s="61" t="s">
        <v>13</v>
      </c>
    </row>
    <row r="117" spans="1:3" ht="12">
      <c r="A117" s="59" t="s">
        <v>131</v>
      </c>
      <c r="C117" s="60" t="s">
        <v>97</v>
      </c>
    </row>
    <row r="120" ht="14.25">
      <c r="A120" s="62"/>
    </row>
    <row r="121" ht="4.5" customHeight="1"/>
  </sheetData>
  <sheetProtection/>
  <mergeCells count="11">
    <mergeCell ref="A14:I14"/>
    <mergeCell ref="A1:I1"/>
    <mergeCell ref="B5:G5"/>
    <mergeCell ref="C6:G9"/>
    <mergeCell ref="C10:G10"/>
    <mergeCell ref="E94:H94"/>
    <mergeCell ref="E16:H16"/>
    <mergeCell ref="F51:I51"/>
    <mergeCell ref="A49:K49"/>
    <mergeCell ref="J51:K51"/>
    <mergeCell ref="A92:I92"/>
  </mergeCells>
  <printOptions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r:id="rId2"/>
  <headerFooter alignWithMargins="0">
    <oddHeader xml:space="preserve">&amp;RФорма 0503127 с.#P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2020-05-29T02:49:40Z</cp:lastPrinted>
  <dcterms:created xsi:type="dcterms:W3CDTF">2016-02-03T04:56:15Z</dcterms:created>
  <dcterms:modified xsi:type="dcterms:W3CDTF">2020-11-30T04:14:53Z</dcterms:modified>
  <cp:category/>
  <cp:version/>
  <cp:contentType/>
  <cp:contentStatus/>
</cp:coreProperties>
</file>